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ttendance" sheetId="1" state="visible" r:id="rId1"/>
    <sheet xmlns:r="http://schemas.openxmlformats.org/officeDocument/2006/relationships" name="Employee Master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Salary Slip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pivotButton="0" quotePrefix="0" xfId="0"/>
    <xf numFmtId="1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P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Emp ID</t>
        </is>
      </c>
      <c r="B1" s="1" t="inlineStr">
        <is>
          <t>Employee Name</t>
        </is>
      </c>
      <c r="C1" s="1" t="inlineStr">
        <is>
          <t>Department</t>
        </is>
      </c>
      <c r="D1" s="1" t="inlineStr">
        <is>
          <t>Monthly Salary</t>
        </is>
      </c>
      <c r="E1" s="1" t="inlineStr">
        <is>
          <t>1</t>
        </is>
      </c>
      <c r="F1" s="1" t="inlineStr">
        <is>
          <t>2</t>
        </is>
      </c>
      <c r="G1" s="1" t="inlineStr">
        <is>
          <t>3</t>
        </is>
      </c>
      <c r="H1" s="1" t="inlineStr">
        <is>
          <t>4</t>
        </is>
      </c>
      <c r="I1" s="1" t="inlineStr">
        <is>
          <t>5</t>
        </is>
      </c>
      <c r="J1" s="1" t="inlineStr">
        <is>
          <t>6</t>
        </is>
      </c>
      <c r="K1" s="1" t="inlineStr">
        <is>
          <t>7</t>
        </is>
      </c>
      <c r="L1" s="1" t="inlineStr">
        <is>
          <t>8</t>
        </is>
      </c>
      <c r="M1" s="1" t="inlineStr">
        <is>
          <t>9</t>
        </is>
      </c>
      <c r="N1" s="1" t="inlineStr">
        <is>
          <t>10</t>
        </is>
      </c>
      <c r="O1" s="1" t="inlineStr">
        <is>
          <t>11</t>
        </is>
      </c>
      <c r="P1" s="1" t="inlineStr">
        <is>
          <t>12</t>
        </is>
      </c>
      <c r="Q1" s="1" t="inlineStr">
        <is>
          <t>13</t>
        </is>
      </c>
      <c r="R1" s="1" t="inlineStr">
        <is>
          <t>14</t>
        </is>
      </c>
      <c r="S1" s="1" t="inlineStr">
        <is>
          <t>15</t>
        </is>
      </c>
      <c r="T1" s="1" t="inlineStr">
        <is>
          <t>16</t>
        </is>
      </c>
      <c r="U1" s="1" t="inlineStr">
        <is>
          <t>17</t>
        </is>
      </c>
      <c r="V1" s="1" t="inlineStr">
        <is>
          <t>18</t>
        </is>
      </c>
      <c r="W1" s="1" t="inlineStr">
        <is>
          <t>19</t>
        </is>
      </c>
      <c r="X1" s="1" t="inlineStr">
        <is>
          <t>20</t>
        </is>
      </c>
      <c r="Y1" s="1" t="inlineStr">
        <is>
          <t>21</t>
        </is>
      </c>
      <c r="Z1" s="1" t="inlineStr">
        <is>
          <t>22</t>
        </is>
      </c>
      <c r="AA1" s="1" t="inlineStr">
        <is>
          <t>23</t>
        </is>
      </c>
      <c r="AB1" s="1" t="inlineStr">
        <is>
          <t>24</t>
        </is>
      </c>
      <c r="AC1" s="1" t="inlineStr">
        <is>
          <t>25</t>
        </is>
      </c>
      <c r="AD1" s="1" t="inlineStr">
        <is>
          <t>26</t>
        </is>
      </c>
      <c r="AE1" s="1" t="inlineStr">
        <is>
          <t>27</t>
        </is>
      </c>
      <c r="AF1" s="1" t="inlineStr">
        <is>
          <t>28</t>
        </is>
      </c>
      <c r="AG1" s="1" t="inlineStr">
        <is>
          <t>29</t>
        </is>
      </c>
      <c r="AH1" s="1" t="inlineStr">
        <is>
          <t>30</t>
        </is>
      </c>
      <c r="AI1" s="1" t="inlineStr">
        <is>
          <t>31</t>
        </is>
      </c>
      <c r="AJ1" s="1" t="inlineStr">
        <is>
          <t>Present Eqv</t>
        </is>
      </c>
      <c r="AK1" s="1" t="inlineStr">
        <is>
          <t>Paid Leave</t>
        </is>
      </c>
      <c r="AL1" s="1" t="inlineStr">
        <is>
          <t>Absent</t>
        </is>
      </c>
      <c r="AM1" s="1" t="inlineStr">
        <is>
          <t>Attendance %</t>
        </is>
      </c>
      <c r="AN1" s="1" t="inlineStr">
        <is>
          <t>OT Hours</t>
        </is>
      </c>
      <c r="AO1" s="1" t="inlineStr">
        <is>
          <t>OT Amount</t>
        </is>
      </c>
      <c r="AP1" s="1" t="inlineStr">
        <is>
          <t>Payable Salary</t>
        </is>
      </c>
    </row>
    <row r="2">
      <c r="A2" t="n">
        <v>101</v>
      </c>
      <c r="B2" t="inlineStr">
        <is>
          <t>Rahul</t>
        </is>
      </c>
      <c r="C2" t="inlineStr">
        <is>
          <t>Accounts</t>
        </is>
      </c>
      <c r="D2" t="n">
        <v>30000</v>
      </c>
      <c r="AJ2">
        <f>COUNTIF(E2:AI2,"P")+COUNTIF(E2:AI2,"HD")*0.5+COUNTIF(E2:AI2,"WO")+COUNTIF(E2:AI2,"H")</f>
        <v/>
      </c>
      <c r="AK2">
        <f>COUNTIF(E2:AI2,"PL")</f>
        <v/>
      </c>
      <c r="AL2">
        <f>COUNTIF(E2:AI2,"A")</f>
        <v/>
      </c>
      <c r="AM2" s="2">
        <f>(AJ2+AK2)/31</f>
        <v/>
      </c>
      <c r="AN2" t="n">
        <v>0</v>
      </c>
      <c r="AO2">
        <f>AN2*(C2*0+50)</f>
        <v/>
      </c>
      <c r="AP2">
        <f>((D2/31)*(AJ2+AK2))+AO2</f>
        <v/>
      </c>
    </row>
    <row r="3">
      <c r="A3" t="n">
        <v>102</v>
      </c>
      <c r="B3" t="inlineStr">
        <is>
          <t>Amit</t>
        </is>
      </c>
      <c r="C3" t="inlineStr">
        <is>
          <t>HR</t>
        </is>
      </c>
      <c r="D3" t="n">
        <v>25000</v>
      </c>
      <c r="AJ3">
        <f>COUNTIF(E3:AI3,"P")+COUNTIF(E3:AI3,"HD")*0.5+COUNTIF(E3:AI3,"WO")+COUNTIF(E3:AI3,"H")</f>
        <v/>
      </c>
      <c r="AK3">
        <f>COUNTIF(E3:AI3,"PL")</f>
        <v/>
      </c>
      <c r="AL3">
        <f>COUNTIF(E3:AI3,"A")</f>
        <v/>
      </c>
      <c r="AM3" s="2">
        <f>(AJ3+AK3)/31</f>
        <v/>
      </c>
      <c r="AN3" t="n">
        <v>0</v>
      </c>
      <c r="AO3">
        <f>AN3*(C3*0+50)</f>
        <v/>
      </c>
      <c r="AP3">
        <f>((D3/31)*(AJ3+AK3))+AO3</f>
        <v/>
      </c>
    </row>
  </sheetData>
  <dataValidations count="1">
    <dataValidation sqref="E2:AI500" showDropDown="0" showInputMessage="0" showErrorMessage="0" allowBlank="0" type="list">
      <formula1>"P,A,L,PL,HD,WO,H"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Emp ID</t>
        </is>
      </c>
      <c r="B1" s="3" t="inlineStr">
        <is>
          <t>Name</t>
        </is>
      </c>
      <c r="C1" s="3" t="inlineStr">
        <is>
          <t>Department</t>
        </is>
      </c>
      <c r="D1" s="3" t="inlineStr">
        <is>
          <t>Monthly Salary</t>
        </is>
      </c>
      <c r="E1" s="3" t="inlineStr">
        <is>
          <t>Joining Date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TallyTutors.com – Premium Attendance &amp; Payroll Dashboard</t>
        </is>
      </c>
    </row>
    <row r="3">
      <c r="A3" t="inlineStr">
        <is>
          <t>Total Employees</t>
        </is>
      </c>
      <c r="B3">
        <f>COUNTA('Attendance'!B2:B500)</f>
        <v/>
      </c>
    </row>
    <row r="4">
      <c r="A4" t="inlineStr">
        <is>
          <t>Total Payroll</t>
        </is>
      </c>
      <c r="B4">
        <f>SUM('Attendance'!AP2:AP500)</f>
        <v/>
      </c>
    </row>
    <row r="5">
      <c r="A5" t="inlineStr">
        <is>
          <t>Total Present Equivalent</t>
        </is>
      </c>
      <c r="B5">
        <f>SUM('Attendance'!AJ2:AJ500)</f>
        <v/>
      </c>
    </row>
    <row r="6">
      <c r="A6" t="inlineStr">
        <is>
          <t>Total OT Amount</t>
        </is>
      </c>
      <c r="B6">
        <f>SUM('Attendance'!AO2:AO500)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t="inlineStr">
        <is>
          <t>Salary Slip (Sample)</t>
        </is>
      </c>
    </row>
    <row r="3">
      <c r="A3" t="inlineStr">
        <is>
          <t>Employee Name</t>
        </is>
      </c>
      <c r="B3" t="inlineStr">
        <is>
          <t>Rahul</t>
        </is>
      </c>
    </row>
    <row r="4">
      <c r="A4" t="inlineStr">
        <is>
          <t>Monthly Salary</t>
        </is>
      </c>
      <c r="B4" t="inlineStr">
        <is>
          <t>30000</t>
        </is>
      </c>
    </row>
    <row r="5">
      <c r="A5" t="inlineStr">
        <is>
          <t>Payable Salary</t>
        </is>
      </c>
      <c r="B5">
        <f>Attendance!AP2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2026-06-20T09:30:25Z</dcterms:created>
  <dcterms:modified xmlns:dcterms="http://purl.org/dc/terms/" xmlns:xsi="http://www.w3.org/2001/XMLSchema-instance" xsi:type="dcterms:W3CDTF">2026-06-20T09:30:25Z</dcterms:modified>
</cp:coreProperties>
</file>